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Портал'!$A$18:$H$49</definedName>
    <definedName name="OLE_LINK1" localSheetId="0">'за Портал'!#REF!</definedName>
    <definedName name="OLE_LINK11" localSheetId="0">'за Портал'!#REF!</definedName>
    <definedName name="OLE_LINK5" localSheetId="0">'за Портал'!#REF!</definedName>
    <definedName name="OLE_LINK7" localSheetId="0">'за Портал'!$B$20</definedName>
    <definedName name="OLE_LINK9" localSheetId="0">'за Портал'!$B$21</definedName>
    <definedName name="_xlnm.Print_Area" localSheetId="0">'за Портал'!$A$1:$I$59</definedName>
  </definedNames>
  <calcPr fullCalcOnLoad="1"/>
</workbook>
</file>

<file path=xl/sharedStrings.xml><?xml version="1.0" encoding="utf-8"?>
<sst xmlns="http://schemas.openxmlformats.org/spreadsheetml/2006/main" count="103" uniqueCount="64">
  <si>
    <t>ПОНУЂАЧИ СА КОЈИМА СУ ЗАКЉУЧЕНИ УГОВОРИ</t>
  </si>
  <si>
    <t>ПРОЦЕЊЕНЕ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</si>
  <si>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</si>
  <si>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</si>
  <si>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</si>
  <si>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</si>
  <si>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</si>
  <si>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</si>
  <si>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</si>
  <si>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</si>
  <si>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</si>
  <si>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НАЗИВ</t>
  </si>
  <si>
    <t>Период важења уговора:12 месеци</t>
  </si>
  <si>
    <t>Добра</t>
  </si>
  <si>
    <t>Назив и ознака из ОРН - 33600000 - Фармацеутски производи</t>
  </si>
  <si>
    <t>Ca-gluconate</t>
  </si>
  <si>
    <t>Magnesium sulfate</t>
  </si>
  <si>
    <t>Aminofilin</t>
  </si>
  <si>
    <t>Neostigmin</t>
  </si>
  <si>
    <t>Acetil-salicilna kiselina</t>
  </si>
  <si>
    <t>Tioktinska kiselina</t>
  </si>
  <si>
    <t>Propafenon</t>
  </si>
  <si>
    <t>Naloxon  hidrohlorid</t>
  </si>
  <si>
    <t>Phenilephrin</t>
  </si>
  <si>
    <t>Acetazolamid</t>
  </si>
  <si>
    <t>Efedrin</t>
  </si>
  <si>
    <t>Lidokain spray</t>
  </si>
  <si>
    <t>Diazepam</t>
  </si>
  <si>
    <t>Lidocaini  hydrochloridi</t>
  </si>
  <si>
    <t>Eriythromycini</t>
  </si>
  <si>
    <t>Atropin sul 1%</t>
  </si>
  <si>
    <t xml:space="preserve">УГОВОРЕНА ВРЕДНОСТ </t>
  </si>
  <si>
    <t xml:space="preserve"> НАЈВИШA ПОНУЂЕНА ЦЕНA </t>
  </si>
  <si>
    <t xml:space="preserve">НАЈНИЖA ПОНУЂЕНА ЦЕНA  </t>
  </si>
  <si>
    <t>Критеријум за доделу уговора: ''најнижа понуђена цена''</t>
  </si>
  <si>
    <t>Адреса: Светозара Марковића 110</t>
  </si>
  <si>
    <t>Atenuirani bacili mycobacterium bovis - Soj BCG</t>
  </si>
  <si>
    <t>Hidrocortison - acetat</t>
  </si>
  <si>
    <t>Dekspantenol</t>
  </si>
  <si>
    <t>Nistatin</t>
  </si>
  <si>
    <t>Tropicamid</t>
  </si>
  <si>
    <t>Fenilefrin hidrohlorid-sol.</t>
  </si>
  <si>
    <t xml:space="preserve">Homatropinbromid </t>
  </si>
  <si>
    <t xml:space="preserve">Hloramfenikol </t>
  </si>
  <si>
    <t xml:space="preserve">Tetrakain </t>
  </si>
  <si>
    <t>Natrium - hlorid</t>
  </si>
  <si>
    <t xml:space="preserve">Pilokarpin hidrohlorid </t>
  </si>
  <si>
    <t>Ino-pharm, Beograd, mat.br.17345664</t>
  </si>
  <si>
    <t>Farmalogist, Beograd, mat.br. 17408933</t>
  </si>
  <si>
    <t>Apoteka Niš, Niš, mat.br.07283741</t>
  </si>
  <si>
    <t>Предмет јавне набавке:  Лекови за потребе Опште болнице Лесковац ЈН 25/19-М</t>
  </si>
  <si>
    <t>Јавна набавка у  поступку jaвне набавке мале вредности објављена на Порталу јавних набавки 20.08.2019. године.</t>
  </si>
  <si>
    <t>Датум доношења Одлуке о додели уговора  8908/5 од 30.08.2019.год.и изменама Одлуке о додели уговора 8908/5-1 и 8908/5-2 од 03.09.2019.г.</t>
  </si>
  <si>
    <t>Датум закључења уговора: 09.09.2019. године</t>
  </si>
  <si>
    <t>Vinblastin</t>
  </si>
  <si>
    <t>Adrenalin</t>
  </si>
  <si>
    <t>Humani horionski gonadotropin</t>
  </si>
  <si>
    <t>Uromitexan</t>
  </si>
  <si>
    <t>Tirofiban</t>
  </si>
  <si>
    <t>Dexmedetomidin</t>
  </si>
  <si>
    <t>Morphin hydrochloride</t>
  </si>
  <si>
    <t>Меdikunion, Beograd, mat.br.06967191</t>
  </si>
  <si>
    <t>Adoc, Beograd, mat.br.07530196</t>
  </si>
  <si>
    <t>Licentis, Beograd, mat.br.20732644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</si>
</sst>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  <numFmt numFmtId="181" formatCode="0.0"/>
  </numFmts>
  <fonts count="58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0"/>
      <name val="Times Y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color indexed="56"/>
      <name val="Calibri"/>
      <family val="2"/>
    </font>
    <font>
      <b/>
      <sz val="12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rgb="FF002060"/>
      <name val="Calibri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33" borderId="0" xfId="0" applyFill="1" applyAlignment="1">
      <alignment/>
    </xf>
    <xf numFmtId="4" fontId="25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24" fillId="0" borderId="0" xfId="0" applyFont="1" applyBorder="1" applyAlignment="1">
      <alignment/>
    </xf>
    <xf numFmtId="4" fontId="25" fillId="34" borderId="11" xfId="0" applyNumberFormat="1" applyFont="1" applyFill="1" applyBorder="1" applyAlignment="1">
      <alignment vertical="center" wrapText="1"/>
    </xf>
    <xf numFmtId="0" fontId="26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4" fontId="27" fillId="34" borderId="12" xfId="0" applyNumberFormat="1" applyFont="1" applyFill="1" applyBorder="1" applyAlignment="1">
      <alignment horizontal="center" vertical="center"/>
    </xf>
    <xf numFmtId="174" fontId="27" fillId="34" borderId="12" xfId="0" applyNumberFormat="1" applyFont="1" applyFill="1" applyBorder="1" applyAlignment="1">
      <alignment horizontal="center" vertical="center"/>
    </xf>
    <xf numFmtId="174" fontId="27" fillId="0" borderId="12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 vertical="center"/>
    </xf>
    <xf numFmtId="179" fontId="27" fillId="0" borderId="12" xfId="42" applyNumberFormat="1" applyFont="1" applyBorder="1" applyAlignment="1">
      <alignment horizontal="center" vertical="center"/>
    </xf>
    <xf numFmtId="174" fontId="27" fillId="0" borderId="12" xfId="42" applyNumberFormat="1" applyFont="1" applyBorder="1" applyAlignment="1">
      <alignment horizontal="center" vertical="center"/>
    </xf>
    <xf numFmtId="179" fontId="27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28" fillId="34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/>
    </xf>
    <xf numFmtId="43" fontId="28" fillId="0" borderId="12" xfId="42" applyFont="1" applyBorder="1" applyAlignment="1">
      <alignment horizontal="center" vertical="center"/>
    </xf>
    <xf numFmtId="179" fontId="28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4" fontId="28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53" fillId="35" borderId="12" xfId="0" applyNumberFormat="1" applyFont="1" applyFill="1" applyBorder="1" applyAlignment="1">
      <alignment horizontal="justify" vertical="center"/>
    </xf>
    <xf numFmtId="4" fontId="5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1" fillId="0" borderId="13" xfId="0" applyNumberFormat="1" applyFont="1" applyBorder="1" applyAlignment="1">
      <alignment horizontal="center"/>
    </xf>
    <xf numFmtId="0" fontId="55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43" fontId="27" fillId="0" borderId="12" xfId="42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4" fontId="56" fillId="35" borderId="12" xfId="0" applyNumberFormat="1" applyFont="1" applyFill="1" applyBorder="1" applyAlignment="1">
      <alignment horizontal="center" vertical="center"/>
    </xf>
    <xf numFmtId="2" fontId="56" fillId="35" borderId="12" xfId="0" applyNumberFormat="1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7" fillId="0" borderId="0" xfId="0" applyFont="1" applyAlignment="1">
      <alignment/>
    </xf>
    <xf numFmtId="0" fontId="5" fillId="0" borderId="0" xfId="53" applyFont="1" applyAlignment="1" applyProtection="1">
      <alignment horizontal="left"/>
      <protection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zoomScalePageLayoutView="90" workbookViewId="0" topLeftCell="A45">
      <selection activeCell="L54" sqref="L54"/>
    </sheetView>
  </sheetViews>
  <sheetFormatPr defaultColWidth="8.796875" defaultRowHeight="15"/>
  <cols>
    <col min="1" max="1" width="5.69921875" style="0" customWidth="1"/>
    <col min="2" max="2" width="30.3984375" style="0" customWidth="1"/>
    <col min="3" max="3" width="18.69921875" style="0" customWidth="1"/>
    <col min="4" max="4" width="16.3984375" style="25" customWidth="1"/>
    <col min="5" max="7" width="15.19921875" style="0" customWidth="1"/>
    <col min="8" max="8" width="10.8984375" style="0" customWidth="1"/>
    <col min="9" max="9" width="11.3984375" style="0" hidden="1" customWidth="1"/>
    <col min="10" max="10" width="14.8984375" style="4" customWidth="1"/>
    <col min="11" max="43" width="9" style="4" customWidth="1"/>
  </cols>
  <sheetData>
    <row r="1" spans="1:8" ht="15.75">
      <c r="A1" s="42" t="s">
        <v>3</v>
      </c>
      <c r="B1" s="42"/>
      <c r="C1" s="42"/>
      <c r="D1" s="42"/>
      <c r="E1" s="42"/>
      <c r="F1" s="42"/>
      <c r="G1" s="42"/>
      <c r="H1" s="42"/>
    </row>
    <row r="2" spans="1:8" ht="15" customHeight="1">
      <c r="A2" s="47" t="s">
        <v>4</v>
      </c>
      <c r="B2" s="47"/>
      <c r="C2" s="47"/>
      <c r="D2" s="47"/>
      <c r="E2" s="47"/>
      <c r="F2" s="47"/>
      <c r="G2" s="47"/>
      <c r="H2" s="47"/>
    </row>
    <row r="3" spans="1:8" ht="15.75">
      <c r="A3" s="44" t="s">
        <v>35</v>
      </c>
      <c r="B3" s="44"/>
      <c r="C3" s="44"/>
      <c r="D3" s="44"/>
      <c r="E3" s="44"/>
      <c r="F3" s="44"/>
      <c r="G3" s="44"/>
      <c r="H3" s="44"/>
    </row>
    <row r="4" spans="1:8" ht="15.75">
      <c r="A4" s="44" t="s">
        <v>5</v>
      </c>
      <c r="B4" s="44"/>
      <c r="C4" s="44"/>
      <c r="D4" s="44"/>
      <c r="E4" s="44"/>
      <c r="F4" s="44"/>
      <c r="G4" s="44"/>
      <c r="H4" s="44"/>
    </row>
    <row r="5" spans="1:8" ht="15.75">
      <c r="A5" s="46" t="s">
        <v>6</v>
      </c>
      <c r="B5" s="46"/>
      <c r="C5" s="46"/>
      <c r="D5" s="46"/>
      <c r="E5" s="46"/>
      <c r="F5" s="46"/>
      <c r="G5" s="46"/>
      <c r="H5" s="46"/>
    </row>
    <row r="6" spans="1:8" ht="15.75">
      <c r="A6" s="44" t="s">
        <v>7</v>
      </c>
      <c r="B6" s="44"/>
      <c r="C6" s="44"/>
      <c r="D6" s="44"/>
      <c r="E6" s="44"/>
      <c r="F6" s="44"/>
      <c r="G6" s="44"/>
      <c r="H6" s="44"/>
    </row>
    <row r="7" spans="1:8" ht="15.75">
      <c r="A7" s="44" t="s">
        <v>13</v>
      </c>
      <c r="B7" s="44"/>
      <c r="C7" s="44"/>
      <c r="D7" s="44"/>
      <c r="E7" s="44"/>
      <c r="F7" s="44"/>
      <c r="G7" s="44"/>
      <c r="H7" s="44"/>
    </row>
    <row r="8" spans="1:8" ht="15.75">
      <c r="A8" s="44" t="s">
        <v>50</v>
      </c>
      <c r="B8" s="44"/>
      <c r="C8" s="44"/>
      <c r="D8" s="44"/>
      <c r="E8" s="44"/>
      <c r="F8" s="44"/>
      <c r="G8" s="44"/>
      <c r="H8" s="44"/>
    </row>
    <row r="9" spans="1:8" ht="15.75">
      <c r="A9" s="44" t="s">
        <v>51</v>
      </c>
      <c r="B9" s="44"/>
      <c r="C9" s="44"/>
      <c r="D9" s="44"/>
      <c r="E9" s="44"/>
      <c r="F9" s="44"/>
      <c r="G9" s="44"/>
      <c r="H9" s="44"/>
    </row>
    <row r="10" spans="1:8" ht="15.75">
      <c r="A10" s="44" t="s">
        <v>14</v>
      </c>
      <c r="B10" s="44"/>
      <c r="C10" s="44"/>
      <c r="D10" s="44"/>
      <c r="E10" s="44"/>
      <c r="F10" s="44"/>
      <c r="G10" s="44"/>
      <c r="H10" s="44"/>
    </row>
    <row r="11" spans="1:8" ht="15.75">
      <c r="A11" s="44" t="s">
        <v>34</v>
      </c>
      <c r="B11" s="44"/>
      <c r="C11" s="44"/>
      <c r="D11" s="44"/>
      <c r="E11" s="44"/>
      <c r="F11" s="44"/>
      <c r="G11" s="44"/>
      <c r="H11" s="44"/>
    </row>
    <row r="12" spans="1:10" ht="15.75">
      <c r="A12" s="44" t="s">
        <v>52</v>
      </c>
      <c r="B12" s="44"/>
      <c r="C12" s="44"/>
      <c r="D12" s="44"/>
      <c r="E12" s="44"/>
      <c r="F12" s="44"/>
      <c r="G12" s="44"/>
      <c r="H12" s="44"/>
      <c r="J12" s="9"/>
    </row>
    <row r="13" spans="1:13" ht="15.75">
      <c r="A13" s="44" t="s">
        <v>8</v>
      </c>
      <c r="B13" s="44"/>
      <c r="C13" s="44"/>
      <c r="D13" s="44"/>
      <c r="E13" s="44"/>
      <c r="F13" s="44"/>
      <c r="G13" s="44"/>
      <c r="H13" s="44"/>
      <c r="M13" s="2"/>
    </row>
    <row r="14" spans="1:8" ht="15.75">
      <c r="A14" s="45" t="s">
        <v>53</v>
      </c>
      <c r="B14" s="45"/>
      <c r="C14" s="45"/>
      <c r="D14" s="45"/>
      <c r="E14" s="45"/>
      <c r="F14" s="45"/>
      <c r="G14" s="45"/>
      <c r="H14" s="45"/>
    </row>
    <row r="15" spans="1:8" ht="15.75">
      <c r="A15" s="5" t="s">
        <v>12</v>
      </c>
      <c r="B15" s="5"/>
      <c r="C15" s="5"/>
      <c r="D15" s="17"/>
      <c r="E15" s="5"/>
      <c r="F15" s="5"/>
      <c r="G15" s="5"/>
      <c r="H15" s="5"/>
    </row>
    <row r="16" spans="1:8" ht="15.75">
      <c r="A16" s="43" t="s">
        <v>9</v>
      </c>
      <c r="B16" s="43"/>
      <c r="C16" s="43"/>
      <c r="D16" s="43"/>
      <c r="E16" s="43"/>
      <c r="F16" s="43"/>
      <c r="G16" s="43"/>
      <c r="H16" s="43"/>
    </row>
    <row r="17" spans="1:8" ht="16.5" thickBot="1">
      <c r="A17" s="6"/>
      <c r="B17" s="6"/>
      <c r="C17" s="1"/>
      <c r="D17" s="23"/>
      <c r="E17" s="1"/>
      <c r="F17" s="1"/>
      <c r="G17" s="1"/>
      <c r="H17" s="1"/>
    </row>
    <row r="18" spans="1:8" ht="45" customHeight="1">
      <c r="A18" s="7" t="s">
        <v>2</v>
      </c>
      <c r="B18" s="3" t="s">
        <v>11</v>
      </c>
      <c r="C18" s="3" t="s">
        <v>0</v>
      </c>
      <c r="D18" s="24" t="s">
        <v>1</v>
      </c>
      <c r="E18" s="3" t="s">
        <v>31</v>
      </c>
      <c r="F18" s="3" t="s">
        <v>32</v>
      </c>
      <c r="G18" s="3" t="s">
        <v>33</v>
      </c>
      <c r="H18" s="3" t="s">
        <v>10</v>
      </c>
    </row>
    <row r="19" spans="1:8" ht="33.75" customHeight="1">
      <c r="A19" s="30">
        <v>1</v>
      </c>
      <c r="B19" s="39" t="s">
        <v>15</v>
      </c>
      <c r="C19" s="26" t="s">
        <v>47</v>
      </c>
      <c r="D19" s="37">
        <v>90000</v>
      </c>
      <c r="E19" s="18">
        <v>48000</v>
      </c>
      <c r="F19" s="10">
        <v>49120</v>
      </c>
      <c r="G19" s="10">
        <v>48000</v>
      </c>
      <c r="H19" s="11">
        <v>2</v>
      </c>
    </row>
    <row r="20" spans="1:8" ht="33" customHeight="1">
      <c r="A20" s="36">
        <f>A19+1</f>
        <v>2</v>
      </c>
      <c r="B20" s="40" t="s">
        <v>16</v>
      </c>
      <c r="C20" s="26" t="s">
        <v>47</v>
      </c>
      <c r="D20" s="37">
        <v>14000</v>
      </c>
      <c r="E20" s="18">
        <v>14000</v>
      </c>
      <c r="F20" s="10">
        <v>14000</v>
      </c>
      <c r="G20" s="10">
        <v>14000</v>
      </c>
      <c r="H20" s="11">
        <v>1</v>
      </c>
    </row>
    <row r="21" spans="1:8" ht="31.5" customHeight="1">
      <c r="A21" s="36">
        <f aca="true" t="shared" si="0" ref="A21:A58">A20+1</f>
        <v>3</v>
      </c>
      <c r="B21" s="41" t="s">
        <v>17</v>
      </c>
      <c r="C21" s="26" t="s">
        <v>47</v>
      </c>
      <c r="D21" s="37">
        <v>780000</v>
      </c>
      <c r="E21" s="18">
        <v>597000</v>
      </c>
      <c r="F21" s="10">
        <v>600600</v>
      </c>
      <c r="G21" s="10">
        <v>597000</v>
      </c>
      <c r="H21" s="11">
        <v>2</v>
      </c>
    </row>
    <row r="22" spans="1:8" ht="30.75" customHeight="1">
      <c r="A22" s="36">
        <v>5</v>
      </c>
      <c r="B22" s="41" t="s">
        <v>54</v>
      </c>
      <c r="C22" s="26" t="s">
        <v>47</v>
      </c>
      <c r="D22" s="37">
        <v>240000</v>
      </c>
      <c r="E22" s="19">
        <v>114000</v>
      </c>
      <c r="F22" s="10">
        <v>119970</v>
      </c>
      <c r="G22" s="10">
        <v>114000</v>
      </c>
      <c r="H22" s="11">
        <v>2</v>
      </c>
    </row>
    <row r="23" spans="1:8" ht="33.75" customHeight="1">
      <c r="A23" s="36">
        <f t="shared" si="0"/>
        <v>6</v>
      </c>
      <c r="B23" s="41" t="s">
        <v>55</v>
      </c>
      <c r="C23" s="26" t="s">
        <v>48</v>
      </c>
      <c r="D23" s="37">
        <v>50000</v>
      </c>
      <c r="E23" s="18">
        <v>33000</v>
      </c>
      <c r="F23" s="10">
        <v>35000</v>
      </c>
      <c r="G23" s="10">
        <v>33000</v>
      </c>
      <c r="H23" s="11">
        <v>2</v>
      </c>
    </row>
    <row r="24" spans="1:8" ht="33" customHeight="1">
      <c r="A24" s="36">
        <f t="shared" si="0"/>
        <v>7</v>
      </c>
      <c r="B24" s="41" t="s">
        <v>18</v>
      </c>
      <c r="C24" s="26" t="s">
        <v>47</v>
      </c>
      <c r="D24" s="37">
        <v>22500</v>
      </c>
      <c r="E24" s="27">
        <v>16000</v>
      </c>
      <c r="F24" s="10">
        <v>16525</v>
      </c>
      <c r="G24" s="10">
        <v>16000</v>
      </c>
      <c r="H24" s="11">
        <v>2</v>
      </c>
    </row>
    <row r="25" spans="1:11" ht="36" customHeight="1">
      <c r="A25" s="36">
        <f t="shared" si="0"/>
        <v>8</v>
      </c>
      <c r="B25" s="41" t="s">
        <v>21</v>
      </c>
      <c r="C25" s="26" t="s">
        <v>48</v>
      </c>
      <c r="D25" s="37">
        <v>9600</v>
      </c>
      <c r="E25" s="19">
        <v>4773.6</v>
      </c>
      <c r="F25" s="10">
        <v>5100</v>
      </c>
      <c r="G25" s="10">
        <v>4773.6</v>
      </c>
      <c r="H25" s="11">
        <v>2</v>
      </c>
      <c r="K25" s="8"/>
    </row>
    <row r="26" spans="1:8" ht="34.5" customHeight="1">
      <c r="A26" s="36">
        <f t="shared" si="0"/>
        <v>9</v>
      </c>
      <c r="B26" s="41" t="s">
        <v>56</v>
      </c>
      <c r="C26" s="26" t="s">
        <v>47</v>
      </c>
      <c r="D26" s="37">
        <v>66000</v>
      </c>
      <c r="E26" s="20">
        <v>66000</v>
      </c>
      <c r="F26" s="10">
        <v>66000</v>
      </c>
      <c r="G26" s="10">
        <v>66000</v>
      </c>
      <c r="H26" s="12">
        <v>1</v>
      </c>
    </row>
    <row r="27" spans="1:8" ht="37.5" customHeight="1">
      <c r="A27" s="36">
        <f t="shared" si="0"/>
        <v>10</v>
      </c>
      <c r="B27" s="41" t="s">
        <v>36</v>
      </c>
      <c r="C27" s="26" t="s">
        <v>47</v>
      </c>
      <c r="D27" s="37">
        <v>1720000</v>
      </c>
      <c r="E27" s="20">
        <v>1720000</v>
      </c>
      <c r="F27" s="10">
        <v>1720000</v>
      </c>
      <c r="G27" s="10">
        <v>1720000</v>
      </c>
      <c r="H27" s="12">
        <v>1</v>
      </c>
    </row>
    <row r="28" spans="1:8" ht="33.75" customHeight="1">
      <c r="A28" s="36">
        <f t="shared" si="0"/>
        <v>11</v>
      </c>
      <c r="B28" s="41" t="s">
        <v>22</v>
      </c>
      <c r="C28" s="26" t="s">
        <v>47</v>
      </c>
      <c r="D28" s="37">
        <v>14000</v>
      </c>
      <c r="E28" s="20">
        <v>10500</v>
      </c>
      <c r="F28" s="10">
        <v>11300</v>
      </c>
      <c r="G28" s="10">
        <v>10500</v>
      </c>
      <c r="H28" s="12">
        <v>2</v>
      </c>
    </row>
    <row r="29" spans="1:8" ht="47.25">
      <c r="A29" s="36">
        <f t="shared" si="0"/>
        <v>12</v>
      </c>
      <c r="B29" s="41" t="s">
        <v>23</v>
      </c>
      <c r="C29" s="26" t="s">
        <v>61</v>
      </c>
      <c r="D29" s="37">
        <v>100000</v>
      </c>
      <c r="E29" s="20">
        <v>42750</v>
      </c>
      <c r="F29" s="13">
        <v>42750</v>
      </c>
      <c r="G29" s="13">
        <v>42750</v>
      </c>
      <c r="H29" s="12">
        <v>1</v>
      </c>
    </row>
    <row r="30" spans="1:8" ht="47.25">
      <c r="A30" s="36">
        <f t="shared" si="0"/>
        <v>13</v>
      </c>
      <c r="B30" s="41" t="s">
        <v>24</v>
      </c>
      <c r="C30" s="26" t="s">
        <v>48</v>
      </c>
      <c r="D30" s="37">
        <v>15000</v>
      </c>
      <c r="E30" s="21">
        <v>4320</v>
      </c>
      <c r="F30" s="33">
        <v>7500</v>
      </c>
      <c r="G30" s="14">
        <v>4320</v>
      </c>
      <c r="H30" s="15">
        <v>2</v>
      </c>
    </row>
    <row r="31" spans="1:8" ht="31.5">
      <c r="A31" s="36">
        <f t="shared" si="0"/>
        <v>14</v>
      </c>
      <c r="B31" s="41" t="s">
        <v>57</v>
      </c>
      <c r="C31" s="26" t="s">
        <v>47</v>
      </c>
      <c r="D31" s="37">
        <v>6750</v>
      </c>
      <c r="E31" s="22">
        <v>6000</v>
      </c>
      <c r="F31" s="16">
        <v>6000</v>
      </c>
      <c r="G31" s="16">
        <v>6000</v>
      </c>
      <c r="H31" s="12">
        <v>1</v>
      </c>
    </row>
    <row r="32" spans="1:8" ht="47.25">
      <c r="A32" s="36">
        <f t="shared" si="0"/>
        <v>15</v>
      </c>
      <c r="B32" s="41" t="s">
        <v>26</v>
      </c>
      <c r="C32" s="26" t="s">
        <v>61</v>
      </c>
      <c r="D32" s="37">
        <v>12000</v>
      </c>
      <c r="E32" s="22">
        <v>6980</v>
      </c>
      <c r="F32" s="16">
        <v>10000</v>
      </c>
      <c r="G32" s="16">
        <v>6980</v>
      </c>
      <c r="H32" s="12">
        <v>3</v>
      </c>
    </row>
    <row r="33" spans="1:8" ht="31.5">
      <c r="A33" s="36">
        <f t="shared" si="0"/>
        <v>16</v>
      </c>
      <c r="B33" s="41" t="s">
        <v>19</v>
      </c>
      <c r="C33" s="26" t="s">
        <v>62</v>
      </c>
      <c r="D33" s="37">
        <v>28800</v>
      </c>
      <c r="E33" s="22">
        <v>23570</v>
      </c>
      <c r="F33" s="16">
        <v>23570.4</v>
      </c>
      <c r="G33" s="16">
        <v>14800</v>
      </c>
      <c r="H33" s="12">
        <v>2</v>
      </c>
    </row>
    <row r="34" spans="1:8" ht="47.25">
      <c r="A34" s="36">
        <f t="shared" si="0"/>
        <v>17</v>
      </c>
      <c r="B34" s="41" t="s">
        <v>20</v>
      </c>
      <c r="C34" s="26" t="s">
        <v>48</v>
      </c>
      <c r="D34" s="37">
        <v>117500</v>
      </c>
      <c r="E34" s="22">
        <v>116935</v>
      </c>
      <c r="F34" s="16">
        <v>117500</v>
      </c>
      <c r="G34" s="16">
        <v>116935</v>
      </c>
      <c r="H34" s="12">
        <v>2</v>
      </c>
    </row>
    <row r="35" spans="1:8" ht="31.5">
      <c r="A35" s="36">
        <f t="shared" si="0"/>
        <v>18</v>
      </c>
      <c r="B35" s="41" t="s">
        <v>58</v>
      </c>
      <c r="C35" s="26" t="s">
        <v>63</v>
      </c>
      <c r="D35" s="37">
        <v>329400</v>
      </c>
      <c r="E35" s="22">
        <v>329331.6</v>
      </c>
      <c r="F35" s="16">
        <v>329331.6</v>
      </c>
      <c r="G35" s="16">
        <v>329331.6</v>
      </c>
      <c r="H35" s="12">
        <v>1</v>
      </c>
    </row>
    <row r="36" spans="1:8" ht="31.5">
      <c r="A36" s="36">
        <f t="shared" si="0"/>
        <v>19</v>
      </c>
      <c r="B36" s="41" t="s">
        <v>59</v>
      </c>
      <c r="C36" s="26" t="s">
        <v>47</v>
      </c>
      <c r="D36" s="37">
        <v>460000</v>
      </c>
      <c r="E36" s="22">
        <v>374000</v>
      </c>
      <c r="F36" s="16">
        <v>478400</v>
      </c>
      <c r="G36" s="16">
        <v>374000</v>
      </c>
      <c r="H36" s="12">
        <v>3</v>
      </c>
    </row>
    <row r="37" spans="1:8" ht="47.25">
      <c r="A37" s="36">
        <f t="shared" si="0"/>
        <v>20</v>
      </c>
      <c r="B37" s="41" t="s">
        <v>25</v>
      </c>
      <c r="C37" s="26" t="s">
        <v>61</v>
      </c>
      <c r="D37" s="37">
        <v>90000</v>
      </c>
      <c r="E37" s="22">
        <v>27600</v>
      </c>
      <c r="F37" s="16">
        <v>33000</v>
      </c>
      <c r="G37" s="16">
        <v>27600</v>
      </c>
      <c r="H37" s="12">
        <v>2</v>
      </c>
    </row>
    <row r="38" spans="1:8" ht="38.25" customHeight="1">
      <c r="A38" s="36">
        <f t="shared" si="0"/>
        <v>21</v>
      </c>
      <c r="B38" s="41" t="s">
        <v>60</v>
      </c>
      <c r="C38" s="26" t="s">
        <v>47</v>
      </c>
      <c r="D38" s="37">
        <v>36000</v>
      </c>
      <c r="E38" s="22">
        <v>31400</v>
      </c>
      <c r="F38" s="16">
        <v>31400</v>
      </c>
      <c r="G38" s="16">
        <v>31400</v>
      </c>
      <c r="H38" s="12">
        <v>1</v>
      </c>
    </row>
    <row r="39" spans="1:8" ht="31.5" customHeight="1">
      <c r="A39" s="36">
        <f t="shared" si="0"/>
        <v>22</v>
      </c>
      <c r="B39" s="41" t="s">
        <v>27</v>
      </c>
      <c r="C39" s="26" t="s">
        <v>49</v>
      </c>
      <c r="D39" s="37">
        <v>18275</v>
      </c>
      <c r="E39" s="22">
        <v>18262.75</v>
      </c>
      <c r="F39" s="16">
        <v>18262.75</v>
      </c>
      <c r="G39" s="16">
        <v>18262.75</v>
      </c>
      <c r="H39" s="12">
        <v>1</v>
      </c>
    </row>
    <row r="40" spans="1:8" ht="29.25" customHeight="1">
      <c r="A40" s="36">
        <f t="shared" si="0"/>
        <v>23</v>
      </c>
      <c r="B40" s="41" t="s">
        <v>28</v>
      </c>
      <c r="C40" s="26" t="s">
        <v>49</v>
      </c>
      <c r="D40" s="37">
        <v>54000</v>
      </c>
      <c r="E40" s="22">
        <v>52353</v>
      </c>
      <c r="F40" s="16">
        <v>52353</v>
      </c>
      <c r="G40" s="16">
        <v>52353</v>
      </c>
      <c r="H40" s="12">
        <v>1</v>
      </c>
    </row>
    <row r="41" spans="1:8" ht="15.75">
      <c r="A41" s="36">
        <f t="shared" si="0"/>
        <v>24</v>
      </c>
      <c r="B41" s="41" t="s">
        <v>29</v>
      </c>
      <c r="C41" s="26"/>
      <c r="D41" s="38">
        <v>735</v>
      </c>
      <c r="E41" s="22"/>
      <c r="F41" s="16"/>
      <c r="G41" s="16"/>
      <c r="H41" s="12"/>
    </row>
    <row r="42" spans="1:8" ht="31.5">
      <c r="A42" s="36">
        <f t="shared" si="0"/>
        <v>25</v>
      </c>
      <c r="B42" s="41" t="s">
        <v>29</v>
      </c>
      <c r="C42" s="26" t="s">
        <v>49</v>
      </c>
      <c r="D42" s="38">
        <v>690</v>
      </c>
      <c r="E42" s="22">
        <v>730.53</v>
      </c>
      <c r="F42" s="16">
        <v>730.53</v>
      </c>
      <c r="G42" s="16">
        <v>730.53</v>
      </c>
      <c r="H42" s="12">
        <v>1</v>
      </c>
    </row>
    <row r="43" spans="1:8" ht="31.5">
      <c r="A43" s="36">
        <f t="shared" si="0"/>
        <v>26</v>
      </c>
      <c r="B43" s="41" t="s">
        <v>29</v>
      </c>
      <c r="C43" s="26" t="s">
        <v>49</v>
      </c>
      <c r="D43" s="37">
        <v>6900</v>
      </c>
      <c r="E43" s="22">
        <v>6818.1</v>
      </c>
      <c r="F43" s="16">
        <v>6818.1</v>
      </c>
      <c r="G43" s="16">
        <v>6818.1</v>
      </c>
      <c r="H43" s="12">
        <v>1</v>
      </c>
    </row>
    <row r="44" spans="1:8" ht="31.5">
      <c r="A44" s="36">
        <f t="shared" si="0"/>
        <v>27</v>
      </c>
      <c r="B44" s="41" t="s">
        <v>29</v>
      </c>
      <c r="C44" s="26" t="s">
        <v>49</v>
      </c>
      <c r="D44" s="38">
        <v>537</v>
      </c>
      <c r="E44" s="22">
        <v>535.71</v>
      </c>
      <c r="F44" s="16">
        <v>535.71</v>
      </c>
      <c r="G44" s="16">
        <v>535.71</v>
      </c>
      <c r="H44" s="12">
        <v>1</v>
      </c>
    </row>
    <row r="45" spans="1:8" ht="31.5">
      <c r="A45" s="36">
        <f t="shared" si="0"/>
        <v>28</v>
      </c>
      <c r="B45" s="41" t="s">
        <v>29</v>
      </c>
      <c r="C45" s="26" t="s">
        <v>49</v>
      </c>
      <c r="D45" s="38">
        <v>582</v>
      </c>
      <c r="E45" s="22">
        <v>581.97</v>
      </c>
      <c r="F45" s="16">
        <v>581.97</v>
      </c>
      <c r="G45" s="16">
        <v>581.97</v>
      </c>
      <c r="H45" s="12">
        <v>1</v>
      </c>
    </row>
    <row r="46" spans="1:8" ht="31.5">
      <c r="A46" s="36">
        <f t="shared" si="0"/>
        <v>29</v>
      </c>
      <c r="B46" s="41" t="s">
        <v>37</v>
      </c>
      <c r="C46" s="26" t="s">
        <v>49</v>
      </c>
      <c r="D46" s="38">
        <v>380</v>
      </c>
      <c r="E46" s="22">
        <v>378.24</v>
      </c>
      <c r="F46" s="16">
        <v>378.24</v>
      </c>
      <c r="G46" s="16">
        <v>378.24</v>
      </c>
      <c r="H46" s="12">
        <v>1</v>
      </c>
    </row>
    <row r="47" spans="1:8" ht="31.5">
      <c r="A47" s="36">
        <f t="shared" si="0"/>
        <v>30</v>
      </c>
      <c r="B47" s="41" t="s">
        <v>37</v>
      </c>
      <c r="C47" s="26" t="s">
        <v>49</v>
      </c>
      <c r="D47" s="38">
        <v>406</v>
      </c>
      <c r="E47" s="22">
        <v>405.84</v>
      </c>
      <c r="F47" s="16">
        <v>405.84</v>
      </c>
      <c r="G47" s="16">
        <v>405.84</v>
      </c>
      <c r="H47" s="12">
        <v>1</v>
      </c>
    </row>
    <row r="48" spans="1:8" ht="31.5">
      <c r="A48" s="36">
        <f t="shared" si="0"/>
        <v>31</v>
      </c>
      <c r="B48" s="41" t="s">
        <v>38</v>
      </c>
      <c r="C48" s="26" t="s">
        <v>49</v>
      </c>
      <c r="D48" s="38">
        <v>406</v>
      </c>
      <c r="E48" s="22">
        <v>405.84</v>
      </c>
      <c r="F48" s="16">
        <v>405.84</v>
      </c>
      <c r="G48" s="16">
        <v>405.84</v>
      </c>
      <c r="H48" s="12">
        <v>1</v>
      </c>
    </row>
    <row r="49" spans="1:8" ht="31.5">
      <c r="A49" s="36">
        <f t="shared" si="0"/>
        <v>32</v>
      </c>
      <c r="B49" s="41" t="s">
        <v>38</v>
      </c>
      <c r="C49" s="26" t="s">
        <v>49</v>
      </c>
      <c r="D49" s="38">
        <v>406</v>
      </c>
      <c r="E49" s="22">
        <v>405.84</v>
      </c>
      <c r="F49" s="16">
        <v>405.84</v>
      </c>
      <c r="G49" s="16">
        <v>405.84</v>
      </c>
      <c r="H49" s="12">
        <v>1</v>
      </c>
    </row>
    <row r="50" spans="1:8" ht="31.5">
      <c r="A50" s="36">
        <f t="shared" si="0"/>
        <v>33</v>
      </c>
      <c r="B50" s="41" t="s">
        <v>39</v>
      </c>
      <c r="C50" s="26" t="s">
        <v>49</v>
      </c>
      <c r="D50" s="38">
        <v>220</v>
      </c>
      <c r="E50" s="31">
        <v>219.16</v>
      </c>
      <c r="F50" s="34">
        <v>219.16</v>
      </c>
      <c r="G50" s="34">
        <v>219.16</v>
      </c>
      <c r="H50" s="35">
        <v>1</v>
      </c>
    </row>
    <row r="51" spans="1:8" ht="31.5">
      <c r="A51" s="36">
        <f t="shared" si="0"/>
        <v>34</v>
      </c>
      <c r="B51" s="41" t="s">
        <v>30</v>
      </c>
      <c r="C51" s="26" t="s">
        <v>49</v>
      </c>
      <c r="D51" s="37">
        <v>8080</v>
      </c>
      <c r="E51" s="32">
        <v>8068.2</v>
      </c>
      <c r="F51" s="34">
        <v>8068.2</v>
      </c>
      <c r="G51" s="34">
        <v>8068.2</v>
      </c>
      <c r="H51" s="35">
        <v>1</v>
      </c>
    </row>
    <row r="52" spans="1:8" ht="31.5">
      <c r="A52" s="36">
        <f t="shared" si="0"/>
        <v>35</v>
      </c>
      <c r="B52" s="41" t="s">
        <v>40</v>
      </c>
      <c r="C52" s="26" t="s">
        <v>49</v>
      </c>
      <c r="D52" s="38">
        <v>909</v>
      </c>
      <c r="E52" s="32">
        <v>908.28</v>
      </c>
      <c r="F52" s="34">
        <v>908.28</v>
      </c>
      <c r="G52" s="34">
        <v>908.28</v>
      </c>
      <c r="H52" s="35">
        <v>1</v>
      </c>
    </row>
    <row r="53" spans="1:8" ht="31.5">
      <c r="A53" s="36">
        <f t="shared" si="0"/>
        <v>36</v>
      </c>
      <c r="B53" s="41" t="s">
        <v>41</v>
      </c>
      <c r="C53" s="26" t="s">
        <v>49</v>
      </c>
      <c r="D53" s="37">
        <v>31150</v>
      </c>
      <c r="E53" s="32">
        <v>30852.5</v>
      </c>
      <c r="F53" s="34">
        <v>30852.5</v>
      </c>
      <c r="G53" s="34">
        <v>30852.5</v>
      </c>
      <c r="H53" s="35">
        <v>1</v>
      </c>
    </row>
    <row r="54" spans="1:8" ht="31.5">
      <c r="A54" s="36">
        <f t="shared" si="0"/>
        <v>37</v>
      </c>
      <c r="B54" s="41" t="s">
        <v>42</v>
      </c>
      <c r="C54" s="26" t="s">
        <v>49</v>
      </c>
      <c r="D54" s="37">
        <v>68250</v>
      </c>
      <c r="E54" s="32">
        <v>68182.1</v>
      </c>
      <c r="F54" s="34">
        <v>68182.1</v>
      </c>
      <c r="G54" s="34">
        <v>68182.1</v>
      </c>
      <c r="H54" s="35">
        <v>1</v>
      </c>
    </row>
    <row r="55" spans="1:8" ht="31.5">
      <c r="A55" s="36">
        <f t="shared" si="0"/>
        <v>38</v>
      </c>
      <c r="B55" s="41" t="s">
        <v>43</v>
      </c>
      <c r="C55" s="26" t="s">
        <v>49</v>
      </c>
      <c r="D55" s="37">
        <v>12600</v>
      </c>
      <c r="E55" s="32">
        <v>12581</v>
      </c>
      <c r="F55" s="34">
        <v>12581</v>
      </c>
      <c r="G55" s="34">
        <v>12581</v>
      </c>
      <c r="H55" s="35">
        <v>1</v>
      </c>
    </row>
    <row r="56" spans="1:8" ht="31.5">
      <c r="A56" s="36">
        <f t="shared" si="0"/>
        <v>39</v>
      </c>
      <c r="B56" s="41" t="s">
        <v>44</v>
      </c>
      <c r="C56" s="26" t="s">
        <v>49</v>
      </c>
      <c r="D56" s="37">
        <v>50000</v>
      </c>
      <c r="E56" s="32">
        <v>49310</v>
      </c>
      <c r="F56" s="34">
        <v>49310</v>
      </c>
      <c r="G56" s="34">
        <v>49310</v>
      </c>
      <c r="H56" s="35">
        <v>1</v>
      </c>
    </row>
    <row r="57" spans="1:8" ht="31.5">
      <c r="A57" s="36">
        <f t="shared" si="0"/>
        <v>40</v>
      </c>
      <c r="B57" s="41" t="s">
        <v>45</v>
      </c>
      <c r="C57" s="26" t="s">
        <v>49</v>
      </c>
      <c r="D57" s="38">
        <v>510</v>
      </c>
      <c r="E57" s="32">
        <v>508.92</v>
      </c>
      <c r="F57" s="34">
        <v>508.92</v>
      </c>
      <c r="G57" s="34">
        <v>508.92</v>
      </c>
      <c r="H57" s="35">
        <v>1</v>
      </c>
    </row>
    <row r="58" spans="1:8" ht="31.5">
      <c r="A58" s="36">
        <f t="shared" si="0"/>
        <v>41</v>
      </c>
      <c r="B58" s="41" t="s">
        <v>46</v>
      </c>
      <c r="C58" s="26" t="s">
        <v>49</v>
      </c>
      <c r="D58" s="37">
        <v>6300</v>
      </c>
      <c r="E58" s="32">
        <v>12167.4</v>
      </c>
      <c r="F58" s="34">
        <v>12167.4</v>
      </c>
      <c r="G58" s="34">
        <v>12167.4</v>
      </c>
      <c r="H58" s="35">
        <v>1</v>
      </c>
    </row>
    <row r="59" spans="1:8" ht="15.75">
      <c r="A59" s="28"/>
      <c r="B59" s="28"/>
      <c r="C59" s="28"/>
      <c r="D59" s="29">
        <f>SUM(D19:D58)</f>
        <v>4462886</v>
      </c>
      <c r="E59" s="29">
        <f>SUM(E19:E58)</f>
        <v>3849835.58</v>
      </c>
      <c r="F59" s="29"/>
      <c r="G59" s="29"/>
      <c r="H59" s="28"/>
    </row>
  </sheetData>
  <sheetProtection/>
  <autoFilter ref="A18:H49"/>
  <mergeCells count="15">
    <mergeCell ref="A5:H5"/>
    <mergeCell ref="A4:H4"/>
    <mergeCell ref="A3:H3"/>
    <mergeCell ref="A2:H2"/>
    <mergeCell ref="A13:H13"/>
    <mergeCell ref="A1:H1"/>
    <mergeCell ref="A16:H16"/>
    <mergeCell ref="A9:H9"/>
    <mergeCell ref="A14:H14"/>
    <mergeCell ref="A12:H12"/>
    <mergeCell ref="A11:H11"/>
    <mergeCell ref="A10:H10"/>
    <mergeCell ref="A8:H8"/>
    <mergeCell ref="A7:H7"/>
    <mergeCell ref="A6:H6"/>
  </mergeCells>
  <hyperlinks>
    <hyperlink ref="A5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>&amp;CPage &amp;P of &amp;N</oddFooter>
  </headerFooter>
  <colBreaks count="1" manualBreakCount="1">
    <brk id="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Sonja</cp:lastModifiedBy>
  <cp:lastPrinted>2017-06-13T09:06:53Z</cp:lastPrinted>
  <dcterms:created xsi:type="dcterms:W3CDTF">2011-01-20T10:06:36Z</dcterms:created>
  <dcterms:modified xsi:type="dcterms:W3CDTF">2019-09-10T12:43:52Z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